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754B442A-EC15-40E5-AC8B-B33645F8A379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<sst xmlns="http://schemas.openxmlformats.org/spreadsheetml/2006/main" count="47" uniqueCount="47">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</sst>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19" zoomScale="91" zoomScaleNormal="91" workbookViewId="0">
      <selection activeCell="D30" sqref="D3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921559203.92000008</v>
      </c>
      <c r="D10" s="17">
        <f>SUM(D11:D18)</f>
        <v>66719318.949999973</v>
      </c>
      <c r="E10" s="17">
        <f t="shared" ref="E10:E18" si="0">C10+D10</f>
        <v>988278522.87</v>
      </c>
      <c r="F10" s="17">
        <f>SUM(F11:F18)</f>
        <v>852501547.28999996</v>
      </c>
      <c r="G10" s="17">
        <f>SUM(G11:G18)</f>
        <v>800080562.50999987</v>
      </c>
      <c r="H10" s="17">
        <f t="shared" ref="H10:H18" si="1">E10-F10</f>
        <v>135776975.58000004</v>
      </c>
    </row>
    <row r="11" spans="2:11" x14ac:dyDescent="0.25">
      <c r="B11" s="12" t="s">
        <v>14</v>
      </c>
      <c r="C11" s="15">
        <v>40619254.390000001</v>
      </c>
      <c r="D11" s="15">
        <v>-1357802.1099999994</v>
      </c>
      <c r="E11" s="18">
        <f t="shared" si="0"/>
        <v>39261452.280000001</v>
      </c>
      <c r="F11" s="15">
        <v>38969525.109999999</v>
      </c>
      <c r="G11" s="15">
        <v>38709998.560000002</v>
      </c>
      <c r="H11" s="18">
        <f t="shared" si="1"/>
        <v>291927.17000000179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170018773.11000001</v>
      </c>
      <c r="D13" s="15">
        <v>-11218594.700000018</v>
      </c>
      <c r="E13" s="18">
        <f t="shared" si="0"/>
        <v>158800178.41</v>
      </c>
      <c r="F13" s="15">
        <v>132313091.71000001</v>
      </c>
      <c r="G13" s="15">
        <v>129926762.93000001</v>
      </c>
      <c r="H13" s="18">
        <f t="shared" si="1"/>
        <v>26487086.699999988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399658401.10000002</v>
      </c>
      <c r="D15" s="15">
        <v>-140197496.22</v>
      </c>
      <c r="E15" s="18">
        <f t="shared" si="0"/>
        <v>259460904.88000003</v>
      </c>
      <c r="F15" s="15">
        <v>246204442.56</v>
      </c>
      <c r="G15" s="15">
        <v>245645721.50999999</v>
      </c>
      <c r="H15" s="18">
        <f t="shared" si="1"/>
        <v>13256462.320000023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260179315.74000001</v>
      </c>
      <c r="D17" s="15">
        <v>164204562.69</v>
      </c>
      <c r="E17" s="18">
        <f t="shared" si="0"/>
        <v>424383878.43000001</v>
      </c>
      <c r="F17" s="15">
        <v>368983886.90999997</v>
      </c>
      <c r="G17" s="15">
        <v>323738074.82999998</v>
      </c>
      <c r="H17" s="18">
        <f t="shared" si="1"/>
        <v>55399991.520000041</v>
      </c>
    </row>
    <row r="18" spans="2:8" x14ac:dyDescent="0.25">
      <c r="B18" s="12" t="s">
        <v>21</v>
      </c>
      <c r="C18" s="15">
        <v>51083459.579999998</v>
      </c>
      <c r="D18" s="15">
        <v>55288649.290000007</v>
      </c>
      <c r="E18" s="18">
        <f t="shared" si="0"/>
        <v>106372108.87</v>
      </c>
      <c r="F18" s="15">
        <v>66030601</v>
      </c>
      <c r="G18" s="15">
        <v>62060004.68</v>
      </c>
      <c r="H18" s="18">
        <f t="shared" si="1"/>
        <v>40341507.870000005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692705577.9799999</v>
      </c>
      <c r="D20" s="17">
        <f>SUM(D21:D27)</f>
        <v>495907547.23000002</v>
      </c>
      <c r="E20" s="17">
        <f t="shared" ref="E20:E27" si="2">C20+D20</f>
        <v>1188613125.21</v>
      </c>
      <c r="F20" s="17">
        <f>SUM(F21:F27)</f>
        <v>635099785.68999994</v>
      </c>
      <c r="G20" s="17">
        <f>SUM(G21:G27)</f>
        <v>520191691.94000006</v>
      </c>
      <c r="H20" s="17">
        <f t="shared" ref="H20:H27" si="3">E20-F20</f>
        <v>553513339.5200001</v>
      </c>
    </row>
    <row r="21" spans="2:8" x14ac:dyDescent="0.25">
      <c r="B21" s="12" t="s">
        <v>23</v>
      </c>
      <c r="C21" s="15">
        <v>129661730.05</v>
      </c>
      <c r="D21" s="15">
        <v>52328695.060000002</v>
      </c>
      <c r="E21" s="18">
        <f t="shared" si="2"/>
        <v>181990425.11000001</v>
      </c>
      <c r="F21" s="15">
        <v>142233880.10000002</v>
      </c>
      <c r="G21" s="15">
        <v>140889453.05000001</v>
      </c>
      <c r="H21" s="18">
        <f t="shared" si="3"/>
        <v>39756545.00999999</v>
      </c>
    </row>
    <row r="22" spans="2:8" x14ac:dyDescent="0.25">
      <c r="B22" s="12" t="s">
        <v>24</v>
      </c>
      <c r="C22" s="15">
        <v>464901706.97000003</v>
      </c>
      <c r="D22" s="15">
        <v>355717314.37</v>
      </c>
      <c r="E22" s="18">
        <f t="shared" si="2"/>
        <v>820619021.34000003</v>
      </c>
      <c r="F22" s="15">
        <v>401228889.63</v>
      </c>
      <c r="G22" s="15">
        <v>309384329.06</v>
      </c>
      <c r="H22" s="18">
        <f t="shared" si="3"/>
        <v>419390131.71000004</v>
      </c>
    </row>
    <row r="23" spans="2:8" x14ac:dyDescent="0.25">
      <c r="B23" s="12" t="s">
        <v>25</v>
      </c>
      <c r="C23" s="15">
        <v>10504215.210000001</v>
      </c>
      <c r="D23" s="15">
        <v>-454995.47000000003</v>
      </c>
      <c r="E23" s="18">
        <f t="shared" si="2"/>
        <v>10049219.74</v>
      </c>
      <c r="F23" s="15">
        <v>10048719.74</v>
      </c>
      <c r="G23" s="15">
        <v>10048719.74</v>
      </c>
      <c r="H23" s="18">
        <f t="shared" si="3"/>
        <v>500</v>
      </c>
    </row>
    <row r="24" spans="2:8" ht="24" x14ac:dyDescent="0.25">
      <c r="B24" s="12" t="s">
        <v>26</v>
      </c>
      <c r="C24" s="15">
        <v>6453298.7999999998</v>
      </c>
      <c r="D24" s="15">
        <v>-822055.50999999978</v>
      </c>
      <c r="E24" s="18">
        <f t="shared" si="2"/>
        <v>5631243.29</v>
      </c>
      <c r="F24" s="15">
        <v>5199269.91</v>
      </c>
      <c r="G24" s="15">
        <v>5074572.8</v>
      </c>
      <c r="H24" s="18">
        <f t="shared" si="3"/>
        <v>431973.37999999989</v>
      </c>
    </row>
    <row r="25" spans="2:8" x14ac:dyDescent="0.25">
      <c r="B25" s="12" t="s">
        <v>27</v>
      </c>
      <c r="C25" s="16">
        <v>29131224.77</v>
      </c>
      <c r="D25" s="16">
        <v>75648009.420000002</v>
      </c>
      <c r="E25" s="19">
        <f t="shared" si="2"/>
        <v>104779234.19</v>
      </c>
      <c r="F25" s="16">
        <v>42384655.269999996</v>
      </c>
      <c r="G25" s="16">
        <v>27782553.859999999</v>
      </c>
      <c r="H25" s="19">
        <f t="shared" si="3"/>
        <v>62394578.920000002</v>
      </c>
    </row>
    <row r="26" spans="2:8" x14ac:dyDescent="0.25">
      <c r="B26" s="12" t="s">
        <v>28</v>
      </c>
      <c r="C26" s="15">
        <v>52053402.18</v>
      </c>
      <c r="D26" s="15">
        <v>13490579.359999985</v>
      </c>
      <c r="E26" s="18">
        <f t="shared" si="2"/>
        <v>65543981.539999984</v>
      </c>
      <c r="F26" s="15">
        <v>34004371.039999999</v>
      </c>
      <c r="G26" s="15">
        <v>27012063.43</v>
      </c>
      <c r="H26" s="18">
        <f t="shared" si="3"/>
        <v>31539610.499999985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85429965.819999993</v>
      </c>
      <c r="D29" s="17">
        <f>SUM(D30:D38)</f>
        <v>17481636.720000003</v>
      </c>
      <c r="E29" s="17">
        <f t="shared" ref="E29:E38" si="4">C29+D29</f>
        <v>102911602.53999999</v>
      </c>
      <c r="F29" s="17">
        <f>SUM(F30:F38)</f>
        <v>91323554.329999998</v>
      </c>
      <c r="G29" s="17">
        <f>SUM(G30:G38)</f>
        <v>90569472.939999998</v>
      </c>
      <c r="H29" s="17">
        <f t="shared" ref="H29:H38" si="5">E29-F29</f>
        <v>11588048.209999993</v>
      </c>
    </row>
    <row r="30" spans="2:8" ht="24" x14ac:dyDescent="0.25">
      <c r="B30" s="12" t="s">
        <v>31</v>
      </c>
      <c r="C30" s="15">
        <v>19154550.280000001</v>
      </c>
      <c r="D30" s="15">
        <v>19060054.170000002</v>
      </c>
      <c r="E30" s="18">
        <f t="shared" si="4"/>
        <v>38214604.450000003</v>
      </c>
      <c r="F30" s="15">
        <v>36832791.210000001</v>
      </c>
      <c r="G30" s="15">
        <v>36321851.280000001</v>
      </c>
      <c r="H30" s="18">
        <f t="shared" si="5"/>
        <v>1381813.2400000021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22706242.629999999</v>
      </c>
      <c r="D36" s="15">
        <v>-5405962.9899999984</v>
      </c>
      <c r="E36" s="18">
        <f t="shared" si="4"/>
        <v>17300279.640000001</v>
      </c>
      <c r="F36" s="15">
        <v>14719208.870000001</v>
      </c>
      <c r="G36" s="15">
        <v>14629825.41</v>
      </c>
      <c r="H36" s="18">
        <f t="shared" si="5"/>
        <v>2581070.7699999996</v>
      </c>
    </row>
    <row r="37" spans="2:8" x14ac:dyDescent="0.25">
      <c r="B37" s="12" t="s">
        <v>38</v>
      </c>
      <c r="C37" s="15">
        <v>43569172.909999996</v>
      </c>
      <c r="D37" s="15">
        <v>3827545.5399999991</v>
      </c>
      <c r="E37" s="18">
        <f t="shared" si="4"/>
        <v>47396718.449999996</v>
      </c>
      <c r="F37" s="15">
        <v>39771554.25</v>
      </c>
      <c r="G37" s="15">
        <v>39617796.25</v>
      </c>
      <c r="H37" s="18">
        <f t="shared" si="5"/>
        <v>7625164.1999999955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216486426.72999999</v>
      </c>
      <c r="D40" s="17">
        <f>SUM(D41:D44)</f>
        <v>70642121.969999999</v>
      </c>
      <c r="E40" s="17">
        <f>C40+D40</f>
        <v>287128548.69999999</v>
      </c>
      <c r="F40" s="17">
        <f>SUM(F41:F44)</f>
        <v>287128548.69999999</v>
      </c>
      <c r="G40" s="17">
        <f>SUM(G41:G44)</f>
        <v>287128548.69999999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216486426.72999999</v>
      </c>
      <c r="D42" s="15">
        <v>70642121.969999999</v>
      </c>
      <c r="E42" s="18">
        <f>C42+D42</f>
        <v>287128548.69999999</v>
      </c>
      <c r="F42" s="15">
        <v>287128548.69999999</v>
      </c>
      <c r="G42" s="15">
        <v>287128548.69999999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1916181174.4499998</v>
      </c>
      <c r="D46" s="9">
        <f>SUM(D40,D29,D20,D10)</f>
        <v>650750624.87</v>
      </c>
      <c r="E46" s="9">
        <f>C46+D46</f>
        <v>2566931799.3199997</v>
      </c>
      <c r="F46" s="9">
        <f>SUM(F40,F29,F10,F20)</f>
        <v>1866053436.0099998</v>
      </c>
      <c r="G46" s="9">
        <f>SUM(G40,G29,G20,G10)</f>
        <v>1697970276.0899999</v>
      </c>
      <c r="H46" s="9">
        <f>E46-F46</f>
        <v>700878363.30999994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2020-10-27T17:42:45Z</cp:lastPrinted>
  <dcterms:created xsi:type="dcterms:W3CDTF">2019-12-05T18:14:36Z</dcterms:created>
  <dcterms:modified xsi:type="dcterms:W3CDTF">2021-07-23T17:25:38Z</dcterms:modified>
</cp:coreProperties>
</file>